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0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<sst xmlns="http://schemas.openxmlformats.org/spreadsheetml/2006/main" count="242" uniqueCount="190">
  <si>
    <t>Број индекса</t>
  </si>
  <si>
    <t>Презиме</t>
  </si>
  <si>
    <t>Име</t>
  </si>
  <si>
    <t>2002/0107</t>
  </si>
  <si>
    <t>Стевић</t>
  </si>
  <si>
    <t>Урош</t>
  </si>
  <si>
    <t>2003/0348</t>
  </si>
  <si>
    <t>Миловановић</t>
  </si>
  <si>
    <t>Милица</t>
  </si>
  <si>
    <t>2004/0233</t>
  </si>
  <si>
    <t>Лучић</t>
  </si>
  <si>
    <t>Жарко</t>
  </si>
  <si>
    <t>2010/0057</t>
  </si>
  <si>
    <t>Бацковић</t>
  </si>
  <si>
    <t>Душан</t>
  </si>
  <si>
    <t>2011/0203</t>
  </si>
  <si>
    <t>Радојевић</t>
  </si>
  <si>
    <t>Лука</t>
  </si>
  <si>
    <t>2011/0224</t>
  </si>
  <si>
    <t>Тодоровић</t>
  </si>
  <si>
    <t>Коста</t>
  </si>
  <si>
    <t>2011/0244</t>
  </si>
  <si>
    <t>Петровић</t>
  </si>
  <si>
    <t>Алекса</t>
  </si>
  <si>
    <t>2011/0414</t>
  </si>
  <si>
    <t>Савић</t>
  </si>
  <si>
    <t>Александар</t>
  </si>
  <si>
    <t>2012/0229</t>
  </si>
  <si>
    <t>Илић</t>
  </si>
  <si>
    <t>Дамјан</t>
  </si>
  <si>
    <t>2012/0236</t>
  </si>
  <si>
    <t>Вуковић</t>
  </si>
  <si>
    <t>2012/0318</t>
  </si>
  <si>
    <t>Мијовић</t>
  </si>
  <si>
    <t>Александра</t>
  </si>
  <si>
    <t>2012/0463</t>
  </si>
  <si>
    <t>Филип</t>
  </si>
  <si>
    <t>2012/0514</t>
  </si>
  <si>
    <t>Комненић</t>
  </si>
  <si>
    <t>2012/0532</t>
  </si>
  <si>
    <t>Павловић</t>
  </si>
  <si>
    <t>Милош</t>
  </si>
  <si>
    <t>2012/0558</t>
  </si>
  <si>
    <t>Младен</t>
  </si>
  <si>
    <t>2012/0587</t>
  </si>
  <si>
    <t>Soumano</t>
  </si>
  <si>
    <t>David</t>
  </si>
  <si>
    <t>2013/0008</t>
  </si>
  <si>
    <t>Никић</t>
  </si>
  <si>
    <t>2013/0050</t>
  </si>
  <si>
    <t>Костић</t>
  </si>
  <si>
    <t>Матија</t>
  </si>
  <si>
    <t>2013/0114</t>
  </si>
  <si>
    <t>Васиљевић</t>
  </si>
  <si>
    <t>2013/0134</t>
  </si>
  <si>
    <t>Малешевић</t>
  </si>
  <si>
    <t>Невена</t>
  </si>
  <si>
    <t>2013/0147</t>
  </si>
  <si>
    <t>Милићевић</t>
  </si>
  <si>
    <t>Соња</t>
  </si>
  <si>
    <t>2013/0178</t>
  </si>
  <si>
    <t>Грубор</t>
  </si>
  <si>
    <t>Никола</t>
  </si>
  <si>
    <t>2013/0238</t>
  </si>
  <si>
    <t>Ћировић</t>
  </si>
  <si>
    <t>Иван</t>
  </si>
  <si>
    <t>2013/0289</t>
  </si>
  <si>
    <t>Хаџић</t>
  </si>
  <si>
    <t>Владимир</t>
  </si>
  <si>
    <t>2013/0315</t>
  </si>
  <si>
    <t>Стојановић</t>
  </si>
  <si>
    <t>Даница</t>
  </si>
  <si>
    <t>2013/0324</t>
  </si>
  <si>
    <t>Николић</t>
  </si>
  <si>
    <t>Стефан</t>
  </si>
  <si>
    <t>2013/0328</t>
  </si>
  <si>
    <t>Пејић</t>
  </si>
  <si>
    <t>2013/0349</t>
  </si>
  <si>
    <t>Миљковић</t>
  </si>
  <si>
    <t>Наталија</t>
  </si>
  <si>
    <t>2013/0358</t>
  </si>
  <si>
    <t>Ана</t>
  </si>
  <si>
    <t>2013/0371</t>
  </si>
  <si>
    <t>Видовић</t>
  </si>
  <si>
    <t>Радомир</t>
  </si>
  <si>
    <t>2013/0401</t>
  </si>
  <si>
    <t>Лукичић</t>
  </si>
  <si>
    <t>2013/0410</t>
  </si>
  <si>
    <t>Ристовић</t>
  </si>
  <si>
    <t>2013/0429</t>
  </si>
  <si>
    <t>Петковић</t>
  </si>
  <si>
    <t>Матеја</t>
  </si>
  <si>
    <t>2013/0457</t>
  </si>
  <si>
    <t>Штрбац</t>
  </si>
  <si>
    <t>Немања</t>
  </si>
  <si>
    <t>2013/0461</t>
  </si>
  <si>
    <t>2013/0481</t>
  </si>
  <si>
    <t>Шљукић</t>
  </si>
  <si>
    <t>Павле</t>
  </si>
  <si>
    <t>2013/0503</t>
  </si>
  <si>
    <t>Кићановић</t>
  </si>
  <si>
    <t>2013/0519</t>
  </si>
  <si>
    <t>Срђан</t>
  </si>
  <si>
    <t>2014/0015</t>
  </si>
  <si>
    <t>Татић</t>
  </si>
  <si>
    <t>Мина</t>
  </si>
  <si>
    <t>2014/0029</t>
  </si>
  <si>
    <t>Новковић</t>
  </si>
  <si>
    <t>Марко</t>
  </si>
  <si>
    <t>2014/0040</t>
  </si>
  <si>
    <t>Марковић</t>
  </si>
  <si>
    <t>Димитрије</t>
  </si>
  <si>
    <t>2014/0086</t>
  </si>
  <si>
    <t>Јоксимовић</t>
  </si>
  <si>
    <t>Миодраг</t>
  </si>
  <si>
    <t>2014/0100</t>
  </si>
  <si>
    <t>Параментић</t>
  </si>
  <si>
    <t>2014/0101</t>
  </si>
  <si>
    <t>Копривица</t>
  </si>
  <si>
    <t>2014/0120</t>
  </si>
  <si>
    <t>Драјић</t>
  </si>
  <si>
    <t>Мила</t>
  </si>
  <si>
    <t>2014/0125</t>
  </si>
  <si>
    <t>Спасојевић</t>
  </si>
  <si>
    <t>Јелена</t>
  </si>
  <si>
    <t>2014/0139</t>
  </si>
  <si>
    <t>Вукојичић</t>
  </si>
  <si>
    <t>Слободан</t>
  </si>
  <si>
    <t>2014/0161</t>
  </si>
  <si>
    <t>Томић</t>
  </si>
  <si>
    <t>Марија</t>
  </si>
  <si>
    <t>2014/0162</t>
  </si>
  <si>
    <t>Тошић</t>
  </si>
  <si>
    <t>Јована</t>
  </si>
  <si>
    <t>2014/0179</t>
  </si>
  <si>
    <t>Љубојевић</t>
  </si>
  <si>
    <t>Богдан</t>
  </si>
  <si>
    <t>2014/0181</t>
  </si>
  <si>
    <t>Липтаи</t>
  </si>
  <si>
    <t>Маја</t>
  </si>
  <si>
    <t>2014/0182</t>
  </si>
  <si>
    <t>Тамара</t>
  </si>
  <si>
    <t>2014/0184</t>
  </si>
  <si>
    <t>Каматовић</t>
  </si>
  <si>
    <t>2014/0223</t>
  </si>
  <si>
    <t>Богојевић</t>
  </si>
  <si>
    <t>2014/0250</t>
  </si>
  <si>
    <t>Јовановић</t>
  </si>
  <si>
    <t>2014/0269</t>
  </si>
  <si>
    <t>Михајловић</t>
  </si>
  <si>
    <t>2014/0279</t>
  </si>
  <si>
    <t>Божовић</t>
  </si>
  <si>
    <t>2014/0376</t>
  </si>
  <si>
    <t>Стаменковић</t>
  </si>
  <si>
    <t>2014/0384</t>
  </si>
  <si>
    <t>Катарина</t>
  </si>
  <si>
    <t>2014/0405</t>
  </si>
  <si>
    <t>Алексић</t>
  </si>
  <si>
    <t>2014/0514</t>
  </si>
  <si>
    <t>Дилпарић</t>
  </si>
  <si>
    <t>2014/0519</t>
  </si>
  <si>
    <t>Перишић</t>
  </si>
  <si>
    <t>Милена</t>
  </si>
  <si>
    <t>2014/0530</t>
  </si>
  <si>
    <t>Гуслов</t>
  </si>
  <si>
    <t>2014/0590</t>
  </si>
  <si>
    <t>Минић</t>
  </si>
  <si>
    <t>2014/0605</t>
  </si>
  <si>
    <t>2014/0651</t>
  </si>
  <si>
    <t>Милешевић</t>
  </si>
  <si>
    <t>Задаци К1</t>
  </si>
  <si>
    <t>Тест К1</t>
  </si>
  <si>
    <t>Усмени К1</t>
  </si>
  <si>
    <t>Оцена</t>
  </si>
  <si>
    <t>Задаци К2</t>
  </si>
  <si>
    <t>Тест К2</t>
  </si>
  <si>
    <t>Усмени К2</t>
  </si>
  <si>
    <t>Семинарски</t>
  </si>
  <si>
    <t>Задаци И</t>
  </si>
  <si>
    <t>Тест И</t>
  </si>
  <si>
    <t>Усмени И</t>
  </si>
  <si>
    <t>Бодови</t>
  </si>
  <si>
    <t>Термин</t>
  </si>
  <si>
    <t>Термин за усмени</t>
  </si>
  <si>
    <t xml:space="preserve">  I</t>
  </si>
  <si>
    <t>II</t>
  </si>
  <si>
    <t>III</t>
  </si>
  <si>
    <t>I</t>
  </si>
  <si>
    <t>IV</t>
  </si>
  <si>
    <t>Време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</si>
</sst>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49" fontId="3" fillId="0" borderId="0" xfId="55" applyNumberFormat="1" applyFont="1">
      <alignment/>
      <protection/>
    </xf>
    <xf numFmtId="49" fontId="2" fillId="0" borderId="0" xfId="55" applyNumberFormat="1" applyAlignment="1">
      <alignment/>
      <protection/>
    </xf>
    <xf numFmtId="0" fontId="0" fillId="0" borderId="10" xfId="0" applyBorder="1" applyAlignment="1">
      <alignment/>
    </xf>
    <xf numFmtId="49" fontId="3" fillId="0" borderId="11" xfId="55" applyNumberFormat="1" applyFont="1" applyBorder="1" applyAlignment="1">
      <alignment horizontal="center"/>
      <protection/>
    </xf>
    <xf numFmtId="49" fontId="3" fillId="0" borderId="12" xfId="55" applyNumberFormat="1" applyFont="1" applyBorder="1" applyAlignment="1">
      <alignment horizontal="center"/>
      <protection/>
    </xf>
    <xf numFmtId="49" fontId="3" fillId="0" borderId="13" xfId="55" applyNumberFormat="1" applyFont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center"/>
      <protection/>
    </xf>
    <xf numFmtId="49" fontId="3" fillId="0" borderId="11" xfId="55" applyNumberFormat="1" applyFont="1" applyFill="1" applyBorder="1" applyAlignment="1">
      <alignment horizontal="center"/>
      <protection/>
    </xf>
    <xf numFmtId="49" fontId="3" fillId="0" borderId="12" xfId="55" applyNumberFormat="1" applyFont="1" applyFill="1" applyBorder="1" applyAlignment="1">
      <alignment horizontal="center"/>
      <protection/>
    </xf>
    <xf numFmtId="49" fontId="3" fillId="0" borderId="14" xfId="55" applyNumberFormat="1" applyFont="1" applyBorder="1">
      <alignment/>
      <protection/>
    </xf>
    <xf numFmtId="0" fontId="0" fillId="0" borderId="0" xfId="0" applyBorder="1" applyAlignment="1">
      <alignment/>
    </xf>
    <xf numFmtId="49" fontId="3" fillId="0" borderId="14" xfId="55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0" xfId="56" applyNumberFormat="1" applyFill="1" applyBorder="1" applyAlignment="1">
      <alignment horizontal="center" vertical="center"/>
      <protection/>
    </xf>
    <xf numFmtId="2" fontId="2" fillId="0" borderId="15" xfId="56" applyNumberFormat="1" applyFill="1" applyBorder="1" applyAlignment="1">
      <alignment horizontal="center" vertical="center"/>
      <protection/>
    </xf>
    <xf numFmtId="2" fontId="2" fillId="0" borderId="0" xfId="56" applyNumberFormat="1" applyBorder="1" applyAlignment="1">
      <alignment horizontal="center" vertical="center"/>
      <protection/>
    </xf>
    <xf numFmtId="2" fontId="2" fillId="0" borderId="15" xfId="56" applyNumberFormat="1" applyBorder="1" applyAlignment="1">
      <alignment horizontal="center" vertical="center"/>
      <protection/>
    </xf>
    <xf numFmtId="2" fontId="2" fillId="0" borderId="10" xfId="56" applyNumberFormat="1" applyFill="1" applyBorder="1" applyAlignment="1">
      <alignment horizontal="center" vertical="center"/>
      <protection/>
    </xf>
    <xf numFmtId="2" fontId="2" fillId="0" borderId="16" xfId="56" applyNumberFormat="1" applyBorder="1" applyAlignment="1">
      <alignment horizontal="center" vertical="center"/>
      <protection/>
    </xf>
    <xf numFmtId="2" fontId="2" fillId="0" borderId="17" xfId="56" applyNumberFormat="1" applyBorder="1" applyAlignment="1">
      <alignment horizontal="center" vertical="center"/>
      <protection/>
    </xf>
    <xf numFmtId="2" fontId="2" fillId="0" borderId="18" xfId="56" applyNumberFormat="1" applyFill="1" applyBorder="1" applyAlignment="1">
      <alignment horizontal="center" vertical="center"/>
      <protection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164" fontId="0" fillId="33" borderId="15" xfId="0" applyNumberFormat="1" applyFill="1" applyBorder="1" applyAlignment="1">
      <alignment horizontal="center" vertical="center"/>
    </xf>
    <xf numFmtId="164" fontId="0" fillId="34" borderId="0" xfId="0" applyNumberForma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9" fontId="2" fillId="35" borderId="0" xfId="55" applyNumberFormat="1" applyFill="1" applyAlignment="1">
      <alignment/>
      <protection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164" fontId="0" fillId="35" borderId="10" xfId="0" applyNumberFormat="1" applyFill="1" applyBorder="1" applyAlignment="1">
      <alignment horizontal="center" vertical="center"/>
    </xf>
    <xf numFmtId="164" fontId="0" fillId="35" borderId="0" xfId="0" applyNumberFormat="1" applyFill="1" applyBorder="1" applyAlignment="1">
      <alignment horizontal="center" vertical="center"/>
    </xf>
    <xf numFmtId="164" fontId="0" fillId="35" borderId="15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2" fontId="0" fillId="35" borderId="15" xfId="0" applyNumberFormat="1" applyFill="1" applyBorder="1" applyAlignment="1">
      <alignment horizontal="center" vertical="center"/>
    </xf>
    <xf numFmtId="49" fontId="2" fillId="21" borderId="0" xfId="55" applyNumberFormat="1" applyFill="1" applyAlignment="1">
      <alignment/>
      <protection/>
    </xf>
    <xf numFmtId="49" fontId="3" fillId="0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C1">
      <selection activeCell="S14" sqref="S14"/>
    </sheetView>
  </sheetViews>
  <sheetFormatPr defaultColWidth="9.140625" defaultRowHeight="15"/>
  <cols>
    <col min="1" max="1" width="13.57421875" style="0" bestFit="1" customWidth="1"/>
    <col min="2" max="2" width="12.57421875" style="0" bestFit="1" customWidth="1"/>
    <col min="3" max="3" width="11.28125" style="0" bestFit="1" customWidth="1"/>
    <col min="4" max="4" width="10.57421875" style="0" bestFit="1" customWidth="1"/>
    <col min="5" max="5" width="7.8515625" style="0" bestFit="1" customWidth="1"/>
    <col min="6" max="7" width="10.57421875" style="0" bestFit="1" customWidth="1"/>
    <col min="8" max="8" width="7.8515625" style="0" bestFit="1" customWidth="1"/>
    <col min="9" max="9" width="10.57421875" style="0" bestFit="1" customWidth="1"/>
    <col min="10" max="12" width="10.57421875" style="0" customWidth="1"/>
    <col min="13" max="13" width="12.421875" style="0" bestFit="1" customWidth="1"/>
    <col min="16" max="16" width="18.28125" style="0" bestFit="1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9" t="s">
        <v>170</v>
      </c>
      <c r="E1" s="8" t="s">
        <v>171</v>
      </c>
      <c r="F1" s="8" t="s">
        <v>172</v>
      </c>
      <c r="G1" s="5" t="s">
        <v>174</v>
      </c>
      <c r="H1" s="4" t="s">
        <v>175</v>
      </c>
      <c r="I1" s="6" t="s">
        <v>176</v>
      </c>
      <c r="J1" s="8" t="s">
        <v>178</v>
      </c>
      <c r="K1" s="8" t="s">
        <v>179</v>
      </c>
      <c r="L1" s="8" t="s">
        <v>180</v>
      </c>
      <c r="M1" s="10" t="s">
        <v>177</v>
      </c>
      <c r="N1" s="12" t="s">
        <v>181</v>
      </c>
      <c r="O1" s="12" t="s">
        <v>173</v>
      </c>
      <c r="P1" s="80" t="s">
        <v>183</v>
      </c>
      <c r="R1" s="7" t="s">
        <v>182</v>
      </c>
      <c r="S1" s="7" t="s">
        <v>189</v>
      </c>
    </row>
    <row r="2" spans="1:19" ht="15">
      <c r="A2" s="2" t="s">
        <v>3</v>
      </c>
      <c r="B2" s="2" t="s">
        <v>4</v>
      </c>
      <c r="C2" s="2" t="s">
        <v>5</v>
      </c>
      <c r="D2" s="3"/>
      <c r="E2" s="11"/>
      <c r="F2" s="11"/>
      <c r="G2" s="54"/>
      <c r="H2" s="55"/>
      <c r="I2" s="56"/>
      <c r="J2" s="55"/>
      <c r="K2" s="55"/>
      <c r="L2" s="55"/>
      <c r="M2" s="66"/>
      <c r="N2" s="69"/>
      <c r="O2" s="68">
        <v>3</v>
      </c>
      <c r="P2" s="81"/>
      <c r="R2" s="81" t="s">
        <v>184</v>
      </c>
      <c r="S2" s="81">
        <v>8</v>
      </c>
    </row>
    <row r="3" spans="1:19" ht="15">
      <c r="A3" s="2" t="s">
        <v>6</v>
      </c>
      <c r="B3" s="2" t="s">
        <v>7</v>
      </c>
      <c r="C3" s="2" t="s">
        <v>8</v>
      </c>
      <c r="D3" s="3"/>
      <c r="E3" s="11"/>
      <c r="F3" s="11"/>
      <c r="G3" s="54"/>
      <c r="H3" s="55"/>
      <c r="I3" s="56"/>
      <c r="J3" s="55"/>
      <c r="K3" s="55"/>
      <c r="L3" s="55"/>
      <c r="M3" s="66"/>
      <c r="N3" s="69"/>
      <c r="O3" s="68">
        <v>3</v>
      </c>
      <c r="P3" s="81"/>
      <c r="R3" s="81" t="s">
        <v>185</v>
      </c>
      <c r="S3" s="81">
        <v>9</v>
      </c>
    </row>
    <row r="4" spans="1:19" ht="15">
      <c r="A4" s="2" t="s">
        <v>9</v>
      </c>
      <c r="B4" s="2" t="s">
        <v>10</v>
      </c>
      <c r="C4" s="2" t="s">
        <v>11</v>
      </c>
      <c r="D4" s="3"/>
      <c r="E4" s="11"/>
      <c r="F4" s="11"/>
      <c r="G4" s="54"/>
      <c r="H4" s="55"/>
      <c r="I4" s="56"/>
      <c r="J4" s="55"/>
      <c r="K4" s="55"/>
      <c r="L4" s="55"/>
      <c r="M4" s="66"/>
      <c r="N4" s="69"/>
      <c r="O4" s="68">
        <v>3</v>
      </c>
      <c r="P4" s="81"/>
      <c r="R4" s="81" t="s">
        <v>186</v>
      </c>
      <c r="S4" s="81">
        <v>10</v>
      </c>
    </row>
    <row r="5" spans="1:19" ht="15">
      <c r="A5" s="2" t="s">
        <v>12</v>
      </c>
      <c r="B5" s="2" t="s">
        <v>13</v>
      </c>
      <c r="C5" s="2" t="s">
        <v>14</v>
      </c>
      <c r="D5" s="3"/>
      <c r="E5" s="11"/>
      <c r="F5" s="11"/>
      <c r="G5" s="54"/>
      <c r="H5" s="55"/>
      <c r="I5" s="56"/>
      <c r="J5" s="55"/>
      <c r="K5" s="55"/>
      <c r="L5" s="55"/>
      <c r="M5" s="66"/>
      <c r="N5" s="69"/>
      <c r="O5" s="68">
        <v>3</v>
      </c>
      <c r="P5" s="81"/>
      <c r="R5" s="81" t="s">
        <v>188</v>
      </c>
      <c r="S5" s="81">
        <v>11</v>
      </c>
    </row>
    <row r="6" spans="1:16" ht="15">
      <c r="A6" s="2" t="s">
        <v>15</v>
      </c>
      <c r="B6" s="2" t="s">
        <v>16</v>
      </c>
      <c r="C6" s="2" t="s">
        <v>17</v>
      </c>
      <c r="D6" s="15">
        <v>27</v>
      </c>
      <c r="E6" s="16">
        <v>5.75</v>
      </c>
      <c r="F6" s="17">
        <v>31</v>
      </c>
      <c r="G6" s="54">
        <v>38</v>
      </c>
      <c r="H6" s="55">
        <v>6.25</v>
      </c>
      <c r="I6" s="56"/>
      <c r="J6" s="55"/>
      <c r="K6" s="55"/>
      <c r="L6" s="55"/>
      <c r="M6" s="66"/>
      <c r="N6" s="69">
        <f>SUM(D6:I6)/2+M6</f>
        <v>54</v>
      </c>
      <c r="O6" s="68">
        <f>IF(N6&gt;90,10,IF(N6&gt;80,9,IF(N6&gt;70,8,IF(N6&gt;60,7,IF(N6&gt;50,6,5)))))</f>
        <v>6</v>
      </c>
      <c r="P6" s="81" t="s">
        <v>187</v>
      </c>
    </row>
    <row r="7" spans="1:16" ht="15">
      <c r="A7" s="2" t="s">
        <v>18</v>
      </c>
      <c r="B7" s="2" t="s">
        <v>19</v>
      </c>
      <c r="C7" s="2" t="s">
        <v>20</v>
      </c>
      <c r="D7" s="3"/>
      <c r="E7" s="11"/>
      <c r="F7" s="11"/>
      <c r="G7" s="54"/>
      <c r="H7" s="55"/>
      <c r="I7" s="56"/>
      <c r="J7" s="55"/>
      <c r="K7" s="55"/>
      <c r="L7" s="55"/>
      <c r="M7" s="66"/>
      <c r="N7" s="69"/>
      <c r="O7" s="68">
        <v>3</v>
      </c>
      <c r="P7" s="81"/>
    </row>
    <row r="8" spans="1:16" ht="15">
      <c r="A8" s="2" t="s">
        <v>21</v>
      </c>
      <c r="B8" s="2" t="s">
        <v>22</v>
      </c>
      <c r="C8" s="2" t="s">
        <v>23</v>
      </c>
      <c r="D8" s="18">
        <v>32.5</v>
      </c>
      <c r="E8" s="19">
        <v>7.5</v>
      </c>
      <c r="F8" s="20">
        <v>36</v>
      </c>
      <c r="G8" s="57">
        <v>40</v>
      </c>
      <c r="H8" s="55">
        <v>9.5</v>
      </c>
      <c r="I8" s="56"/>
      <c r="J8" s="55"/>
      <c r="K8" s="55"/>
      <c r="L8" s="55"/>
      <c r="M8" s="66"/>
      <c r="N8" s="69">
        <f>SUM(D8:I8)/2+M8</f>
        <v>62.75</v>
      </c>
      <c r="O8" s="68">
        <f>IF(N8&gt;90,10,IF(N8&gt;80,9,IF(N8&gt;70,8,IF(N8&gt;60,7,IF(N8&gt;50,6,5)))))</f>
        <v>7</v>
      </c>
      <c r="P8" s="81" t="s">
        <v>187</v>
      </c>
    </row>
    <row r="9" spans="1:16" ht="15">
      <c r="A9" s="2" t="s">
        <v>24</v>
      </c>
      <c r="B9" s="2" t="s">
        <v>25</v>
      </c>
      <c r="C9" s="2" t="s">
        <v>26</v>
      </c>
      <c r="D9" s="3"/>
      <c r="E9" s="11"/>
      <c r="F9" s="11"/>
      <c r="G9" s="54"/>
      <c r="H9" s="55"/>
      <c r="I9" s="56"/>
      <c r="J9" s="55"/>
      <c r="K9" s="55"/>
      <c r="L9" s="55"/>
      <c r="M9" s="66"/>
      <c r="N9" s="69"/>
      <c r="O9" s="68">
        <v>3</v>
      </c>
      <c r="P9" s="81"/>
    </row>
    <row r="10" spans="1:16" ht="15">
      <c r="A10" s="2" t="s">
        <v>27</v>
      </c>
      <c r="B10" s="71" t="s">
        <v>28</v>
      </c>
      <c r="C10" s="71" t="s">
        <v>29</v>
      </c>
      <c r="D10" s="72"/>
      <c r="E10" s="73"/>
      <c r="F10" s="73"/>
      <c r="G10" s="74"/>
      <c r="H10" s="75"/>
      <c r="I10" s="76"/>
      <c r="J10" s="75"/>
      <c r="K10" s="75"/>
      <c r="L10" s="75"/>
      <c r="M10" s="77"/>
      <c r="N10" s="78"/>
      <c r="O10" s="68">
        <v>3</v>
      </c>
      <c r="P10" s="81"/>
    </row>
    <row r="11" spans="1:16" ht="15">
      <c r="A11" s="2" t="s">
        <v>30</v>
      </c>
      <c r="B11" s="71" t="s">
        <v>31</v>
      </c>
      <c r="C11" s="71" t="s">
        <v>5</v>
      </c>
      <c r="D11" s="72"/>
      <c r="E11" s="73"/>
      <c r="F11" s="73"/>
      <c r="G11" s="74"/>
      <c r="H11" s="75"/>
      <c r="I11" s="76"/>
      <c r="J11" s="75"/>
      <c r="K11" s="75"/>
      <c r="L11" s="75"/>
      <c r="M11" s="77"/>
      <c r="N11" s="78"/>
      <c r="O11" s="68">
        <v>3</v>
      </c>
      <c r="P11" s="81"/>
    </row>
    <row r="12" spans="1:16" ht="15">
      <c r="A12" s="2" t="s">
        <v>32</v>
      </c>
      <c r="B12" s="2" t="s">
        <v>33</v>
      </c>
      <c r="C12" s="2" t="s">
        <v>34</v>
      </c>
      <c r="D12" s="3"/>
      <c r="E12" s="11"/>
      <c r="F12" s="11"/>
      <c r="G12" s="54"/>
      <c r="H12" s="55"/>
      <c r="I12" s="56"/>
      <c r="J12" s="55"/>
      <c r="K12" s="55"/>
      <c r="L12" s="55"/>
      <c r="M12" s="66"/>
      <c r="N12" s="69"/>
      <c r="O12" s="68">
        <v>3</v>
      </c>
      <c r="P12" s="81"/>
    </row>
    <row r="13" spans="1:16" ht="15">
      <c r="A13" s="2" t="s">
        <v>35</v>
      </c>
      <c r="B13" s="2" t="s">
        <v>22</v>
      </c>
      <c r="C13" s="2" t="s">
        <v>36</v>
      </c>
      <c r="D13" s="21">
        <v>37.5</v>
      </c>
      <c r="E13" s="22">
        <v>6.5</v>
      </c>
      <c r="F13" s="23">
        <v>27</v>
      </c>
      <c r="G13" s="54">
        <v>36</v>
      </c>
      <c r="H13" s="55">
        <v>9.2</v>
      </c>
      <c r="I13" s="56"/>
      <c r="J13" s="55"/>
      <c r="K13" s="55"/>
      <c r="L13" s="55"/>
      <c r="M13" s="66"/>
      <c r="N13" s="69">
        <f>SUM(D13:I13)/2+M13</f>
        <v>58.1</v>
      </c>
      <c r="O13" s="68">
        <f>IF(N13&gt;90,10,IF(N13&gt;80,9,IF(N13&gt;70,8,IF(N13&gt;60,7,IF(N13&gt;50,6,5)))))</f>
        <v>6</v>
      </c>
      <c r="P13" s="81" t="s">
        <v>187</v>
      </c>
    </row>
    <row r="14" spans="1:16" ht="15">
      <c r="A14" s="2" t="s">
        <v>37</v>
      </c>
      <c r="B14" s="2" t="s">
        <v>38</v>
      </c>
      <c r="C14" s="2" t="s">
        <v>23</v>
      </c>
      <c r="D14" s="24">
        <v>32.5</v>
      </c>
      <c r="E14" s="25">
        <v>6.5</v>
      </c>
      <c r="F14" s="26">
        <v>38</v>
      </c>
      <c r="G14" s="54">
        <v>40</v>
      </c>
      <c r="H14" s="55">
        <v>10</v>
      </c>
      <c r="I14" s="56"/>
      <c r="J14" s="55"/>
      <c r="K14" s="55"/>
      <c r="L14" s="55"/>
      <c r="M14" s="66"/>
      <c r="N14" s="69">
        <f>SUM(D14:I14)/2+M14</f>
        <v>63.5</v>
      </c>
      <c r="O14" s="68">
        <f>IF(N14&gt;90,10,IF(N14&gt;80,9,IF(N14&gt;70,8,IF(N14&gt;60,7,IF(N14&gt;50,6,5)))))</f>
        <v>7</v>
      </c>
      <c r="P14" s="81" t="s">
        <v>187</v>
      </c>
    </row>
    <row r="15" spans="1:16" ht="15">
      <c r="A15" s="2" t="s">
        <v>39</v>
      </c>
      <c r="B15" s="2" t="s">
        <v>40</v>
      </c>
      <c r="C15" s="2" t="s">
        <v>41</v>
      </c>
      <c r="D15" s="24">
        <v>35</v>
      </c>
      <c r="E15" s="25">
        <v>7</v>
      </c>
      <c r="F15" s="26">
        <v>34</v>
      </c>
      <c r="G15" s="54">
        <v>47</v>
      </c>
      <c r="H15" s="55">
        <v>10</v>
      </c>
      <c r="I15" s="56"/>
      <c r="J15" s="55"/>
      <c r="K15" s="55"/>
      <c r="L15" s="55"/>
      <c r="M15" s="66"/>
      <c r="N15" s="69">
        <f>SUM(D15:I15)/2+M15</f>
        <v>66.5</v>
      </c>
      <c r="O15" s="68">
        <f>IF(N15&gt;90,10,IF(N15&gt;80,9,IF(N15&gt;70,8,IF(N15&gt;60,7,IF(N15&gt;50,6,5)))))</f>
        <v>7</v>
      </c>
      <c r="P15" s="81" t="s">
        <v>187</v>
      </c>
    </row>
    <row r="16" spans="1:16" ht="15">
      <c r="A16" s="2" t="s">
        <v>42</v>
      </c>
      <c r="B16" s="2" t="s">
        <v>28</v>
      </c>
      <c r="C16" s="2" t="s">
        <v>43</v>
      </c>
      <c r="D16" s="3"/>
      <c r="E16" s="11"/>
      <c r="F16" s="11"/>
      <c r="G16" s="54"/>
      <c r="H16" s="55"/>
      <c r="I16" s="56"/>
      <c r="J16" s="55"/>
      <c r="K16" s="55"/>
      <c r="L16" s="55"/>
      <c r="M16" s="66"/>
      <c r="N16" s="69"/>
      <c r="O16" s="68">
        <v>3</v>
      </c>
      <c r="P16" s="81"/>
    </row>
    <row r="17" spans="1:16" ht="15">
      <c r="A17" s="2" t="s">
        <v>44</v>
      </c>
      <c r="B17" s="2" t="s">
        <v>45</v>
      </c>
      <c r="C17" s="2" t="s">
        <v>46</v>
      </c>
      <c r="D17" s="13"/>
      <c r="E17" s="14"/>
      <c r="F17" s="14"/>
      <c r="G17" s="58"/>
      <c r="H17" s="59"/>
      <c r="I17" s="60"/>
      <c r="J17" s="61">
        <v>15</v>
      </c>
      <c r="K17" s="61">
        <v>6.4</v>
      </c>
      <c r="L17" s="61"/>
      <c r="M17" s="82"/>
      <c r="N17" s="83"/>
      <c r="O17" s="68">
        <f>IF(N17&gt;90,10,IF(N17&gt;80,9,IF(N17&gt;70,8,IF(N17&gt;60,7,IF(N17&gt;50,6,5)))))</f>
        <v>5</v>
      </c>
      <c r="P17" s="81"/>
    </row>
    <row r="18" spans="1:16" ht="15">
      <c r="A18" s="2" t="s">
        <v>47</v>
      </c>
      <c r="B18" s="2" t="s">
        <v>48</v>
      </c>
      <c r="C18" s="2" t="s">
        <v>41</v>
      </c>
      <c r="D18" s="13"/>
      <c r="E18" s="14"/>
      <c r="F18" s="14"/>
      <c r="G18" s="58"/>
      <c r="H18" s="59"/>
      <c r="I18" s="60"/>
      <c r="J18" s="61">
        <v>15</v>
      </c>
      <c r="K18" s="61">
        <v>6.1</v>
      </c>
      <c r="L18" s="61"/>
      <c r="M18" s="82"/>
      <c r="N18" s="83"/>
      <c r="O18" s="68">
        <f>IF(N18&gt;90,10,IF(N18&gt;80,9,IF(N18&gt;70,8,IF(N18&gt;60,7,IF(N18&gt;50,6,5)))))</f>
        <v>5</v>
      </c>
      <c r="P18" s="81"/>
    </row>
    <row r="19" spans="1:16" ht="15">
      <c r="A19" s="2" t="s">
        <v>49</v>
      </c>
      <c r="B19" s="79" t="s">
        <v>50</v>
      </c>
      <c r="C19" s="79" t="s">
        <v>51</v>
      </c>
      <c r="D19" s="3"/>
      <c r="E19" s="11"/>
      <c r="F19" s="11"/>
      <c r="G19" s="54"/>
      <c r="H19" s="55"/>
      <c r="I19" s="56"/>
      <c r="J19" s="55"/>
      <c r="K19" s="55"/>
      <c r="L19" s="55"/>
      <c r="M19" s="66"/>
      <c r="N19" s="69"/>
      <c r="O19" s="68">
        <v>9</v>
      </c>
      <c r="P19" s="81"/>
    </row>
    <row r="20" spans="1:16" ht="15">
      <c r="A20" s="2" t="s">
        <v>52</v>
      </c>
      <c r="B20" s="2" t="s">
        <v>53</v>
      </c>
      <c r="C20" s="2" t="s">
        <v>26</v>
      </c>
      <c r="D20" s="3"/>
      <c r="E20" s="11"/>
      <c r="F20" s="11"/>
      <c r="G20" s="54"/>
      <c r="H20" s="55"/>
      <c r="I20" s="56"/>
      <c r="J20" s="55"/>
      <c r="K20" s="55"/>
      <c r="L20" s="55"/>
      <c r="M20" s="66"/>
      <c r="N20" s="69"/>
      <c r="O20" s="68">
        <v>3</v>
      </c>
      <c r="P20" s="81"/>
    </row>
    <row r="21" spans="1:16" ht="15">
      <c r="A21" s="2" t="s">
        <v>54</v>
      </c>
      <c r="B21" s="2" t="s">
        <v>55</v>
      </c>
      <c r="C21" s="2" t="s">
        <v>56</v>
      </c>
      <c r="D21" s="13"/>
      <c r="E21" s="14"/>
      <c r="F21" s="14"/>
      <c r="G21" s="58"/>
      <c r="H21" s="59"/>
      <c r="I21" s="60"/>
      <c r="J21" s="55">
        <v>45</v>
      </c>
      <c r="K21" s="55">
        <v>8.1</v>
      </c>
      <c r="L21" s="55"/>
      <c r="M21" s="66"/>
      <c r="N21" s="69">
        <f>SUM(J21:M21)</f>
        <v>53.1</v>
      </c>
      <c r="O21" s="68">
        <f>IF(N21&gt;90,10,IF(N21&gt;80,9,IF(N21&gt;70,8,IF(N21&gt;60,7,IF(N21&gt;50,6,5)))))</f>
        <v>6</v>
      </c>
      <c r="P21" s="81" t="s">
        <v>188</v>
      </c>
    </row>
    <row r="22" spans="1:16" ht="15">
      <c r="A22" s="2" t="s">
        <v>57</v>
      </c>
      <c r="B22" s="2" t="s">
        <v>58</v>
      </c>
      <c r="C22" s="2" t="s">
        <v>59</v>
      </c>
      <c r="D22" s="3"/>
      <c r="E22" s="11"/>
      <c r="F22" s="11"/>
      <c r="G22" s="54"/>
      <c r="H22" s="55"/>
      <c r="I22" s="56"/>
      <c r="J22" s="55"/>
      <c r="K22" s="55"/>
      <c r="L22" s="55"/>
      <c r="M22" s="66"/>
      <c r="N22" s="69"/>
      <c r="O22" s="68">
        <v>3</v>
      </c>
      <c r="P22" s="81"/>
    </row>
    <row r="23" spans="1:16" ht="15">
      <c r="A23" s="2" t="s">
        <v>60</v>
      </c>
      <c r="B23" s="2" t="s">
        <v>61</v>
      </c>
      <c r="C23" s="2" t="s">
        <v>62</v>
      </c>
      <c r="D23" s="13"/>
      <c r="E23" s="14"/>
      <c r="F23" s="14"/>
      <c r="G23" s="58"/>
      <c r="H23" s="59"/>
      <c r="I23" s="60"/>
      <c r="J23" s="55">
        <v>36.5</v>
      </c>
      <c r="K23" s="55">
        <v>9.5</v>
      </c>
      <c r="L23" s="55"/>
      <c r="M23" s="66"/>
      <c r="N23" s="69">
        <f>SUM(J23:M23)</f>
        <v>46</v>
      </c>
      <c r="O23" s="68">
        <f>IF(N23&gt;90,10,IF(N23&gt;80,9,IF(N23&gt;70,8,IF(N23&gt;60,7,IF(N23&gt;50,6,5)))))</f>
        <v>5</v>
      </c>
      <c r="P23" s="81" t="s">
        <v>188</v>
      </c>
    </row>
    <row r="24" spans="1:16" ht="15">
      <c r="A24" s="2" t="s">
        <v>63</v>
      </c>
      <c r="B24" s="2" t="s">
        <v>64</v>
      </c>
      <c r="C24" s="2" t="s">
        <v>65</v>
      </c>
      <c r="D24" s="3"/>
      <c r="E24" s="11"/>
      <c r="F24" s="11"/>
      <c r="G24" s="54"/>
      <c r="H24" s="55"/>
      <c r="I24" s="56"/>
      <c r="J24" s="55"/>
      <c r="K24" s="55"/>
      <c r="L24" s="55"/>
      <c r="M24" s="66"/>
      <c r="N24" s="69"/>
      <c r="O24" s="68">
        <v>3</v>
      </c>
      <c r="P24" s="81"/>
    </row>
    <row r="25" spans="1:16" ht="15">
      <c r="A25" s="2" t="s">
        <v>66</v>
      </c>
      <c r="B25" s="2" t="s">
        <v>67</v>
      </c>
      <c r="C25" s="2" t="s">
        <v>68</v>
      </c>
      <c r="D25" s="13"/>
      <c r="E25" s="14"/>
      <c r="F25" s="14"/>
      <c r="G25" s="58"/>
      <c r="H25" s="59"/>
      <c r="I25" s="60"/>
      <c r="J25" s="55">
        <v>26.5</v>
      </c>
      <c r="K25" s="55">
        <v>7.9</v>
      </c>
      <c r="L25" s="55"/>
      <c r="M25" s="66"/>
      <c r="N25" s="69">
        <f>SUM(J25:M25)</f>
        <v>34.4</v>
      </c>
      <c r="O25" s="68">
        <f>IF(N25&gt;90,10,IF(N25&gt;80,9,IF(N25&gt;70,8,IF(N25&gt;60,7,IF(N25&gt;50,6,5)))))</f>
        <v>5</v>
      </c>
      <c r="P25" s="81" t="s">
        <v>188</v>
      </c>
    </row>
    <row r="26" spans="1:16" ht="15">
      <c r="A26" s="2" t="s">
        <v>69</v>
      </c>
      <c r="B26" s="2" t="s">
        <v>70</v>
      </c>
      <c r="C26" s="2" t="s">
        <v>71</v>
      </c>
      <c r="D26" s="3"/>
      <c r="E26" s="11"/>
      <c r="F26" s="11"/>
      <c r="G26" s="54"/>
      <c r="H26" s="55"/>
      <c r="I26" s="56"/>
      <c r="J26" s="55"/>
      <c r="K26" s="55"/>
      <c r="L26" s="55"/>
      <c r="M26" s="66"/>
      <c r="N26" s="69"/>
      <c r="O26" s="68">
        <v>3</v>
      </c>
      <c r="P26" s="81"/>
    </row>
    <row r="27" spans="1:16" ht="15">
      <c r="A27" s="2" t="s">
        <v>72</v>
      </c>
      <c r="B27" s="2" t="s">
        <v>73</v>
      </c>
      <c r="C27" s="2" t="s">
        <v>74</v>
      </c>
      <c r="D27" s="3"/>
      <c r="E27" s="11"/>
      <c r="F27" s="11"/>
      <c r="G27" s="54"/>
      <c r="H27" s="55"/>
      <c r="I27" s="56"/>
      <c r="J27" s="55"/>
      <c r="K27" s="55"/>
      <c r="L27" s="55"/>
      <c r="M27" s="66"/>
      <c r="N27" s="69"/>
      <c r="O27" s="68">
        <v>3</v>
      </c>
      <c r="P27" s="81"/>
    </row>
    <row r="28" spans="1:16" ht="15">
      <c r="A28" s="2" t="s">
        <v>75</v>
      </c>
      <c r="B28" s="79" t="s">
        <v>76</v>
      </c>
      <c r="C28" s="79" t="s">
        <v>14</v>
      </c>
      <c r="D28" s="3"/>
      <c r="E28" s="11"/>
      <c r="F28" s="11"/>
      <c r="G28" s="54"/>
      <c r="H28" s="55"/>
      <c r="I28" s="56"/>
      <c r="J28" s="55"/>
      <c r="K28" s="55"/>
      <c r="L28" s="55"/>
      <c r="M28" s="66"/>
      <c r="N28" s="69"/>
      <c r="O28" s="68">
        <v>8</v>
      </c>
      <c r="P28" s="81"/>
    </row>
    <row r="29" spans="1:16" ht="15">
      <c r="A29" s="2" t="s">
        <v>77</v>
      </c>
      <c r="B29" s="2" t="s">
        <v>78</v>
      </c>
      <c r="C29" s="2" t="s">
        <v>79</v>
      </c>
      <c r="D29" s="27">
        <v>35</v>
      </c>
      <c r="E29" s="28">
        <v>6</v>
      </c>
      <c r="F29" s="29">
        <v>32</v>
      </c>
      <c r="G29" s="54">
        <v>30</v>
      </c>
      <c r="H29" s="55">
        <v>6</v>
      </c>
      <c r="I29" s="56"/>
      <c r="J29" s="55"/>
      <c r="K29" s="55"/>
      <c r="L29" s="55"/>
      <c r="M29" s="66"/>
      <c r="N29" s="69">
        <f>SUM(D29:I29)/2+M29</f>
        <v>54.5</v>
      </c>
      <c r="O29" s="68">
        <f>IF(N29&gt;90,10,IF(N29&gt;80,9,IF(N29&gt;70,8,IF(N29&gt;60,7,IF(N29&gt;50,6,5)))))</f>
        <v>6</v>
      </c>
      <c r="P29" s="81" t="s">
        <v>185</v>
      </c>
    </row>
    <row r="30" spans="1:16" ht="15">
      <c r="A30" s="2" t="s">
        <v>80</v>
      </c>
      <c r="B30" s="2" t="s">
        <v>25</v>
      </c>
      <c r="C30" s="2" t="s">
        <v>81</v>
      </c>
      <c r="D30" s="27">
        <v>34</v>
      </c>
      <c r="E30" s="28">
        <v>7</v>
      </c>
      <c r="F30" s="29">
        <v>36</v>
      </c>
      <c r="G30" s="54">
        <v>27</v>
      </c>
      <c r="H30" s="55">
        <v>6.7</v>
      </c>
      <c r="I30" s="56"/>
      <c r="J30" s="55"/>
      <c r="K30" s="55"/>
      <c r="L30" s="55"/>
      <c r="M30" s="66"/>
      <c r="N30" s="69">
        <f>SUM(D30:I30)/2+M30</f>
        <v>55.35</v>
      </c>
      <c r="O30" s="68">
        <f>IF(N30&gt;90,10,IF(N30&gt;80,9,IF(N30&gt;70,8,IF(N30&gt;60,7,IF(N30&gt;50,6,5)))))</f>
        <v>6</v>
      </c>
      <c r="P30" s="81" t="s">
        <v>185</v>
      </c>
    </row>
    <row r="31" spans="1:16" ht="15">
      <c r="A31" s="2" t="s">
        <v>82</v>
      </c>
      <c r="B31" s="2" t="s">
        <v>83</v>
      </c>
      <c r="C31" s="2" t="s">
        <v>84</v>
      </c>
      <c r="D31" s="13"/>
      <c r="E31" s="14"/>
      <c r="F31" s="14"/>
      <c r="G31" s="58"/>
      <c r="H31" s="59"/>
      <c r="I31" s="60"/>
      <c r="J31" s="61">
        <v>21</v>
      </c>
      <c r="K31" s="61">
        <v>6.3</v>
      </c>
      <c r="L31" s="61"/>
      <c r="M31" s="82"/>
      <c r="N31" s="83">
        <f>SUM(J31:M31)</f>
        <v>27.3</v>
      </c>
      <c r="O31" s="68">
        <f>IF(N31&gt;90,10,IF(N31&gt;80,9,IF(N31&gt;70,8,IF(N31&gt;60,7,IF(N31&gt;50,6,5)))))</f>
        <v>5</v>
      </c>
      <c r="P31" s="81"/>
    </row>
    <row r="32" spans="1:16" ht="15">
      <c r="A32" s="2" t="s">
        <v>85</v>
      </c>
      <c r="B32" s="71" t="s">
        <v>86</v>
      </c>
      <c r="C32" s="71" t="s">
        <v>74</v>
      </c>
      <c r="D32" s="72"/>
      <c r="E32" s="73"/>
      <c r="F32" s="73"/>
      <c r="G32" s="74"/>
      <c r="H32" s="75"/>
      <c r="I32" s="76"/>
      <c r="J32" s="75"/>
      <c r="K32" s="75"/>
      <c r="L32" s="75"/>
      <c r="M32" s="77"/>
      <c r="N32" s="78"/>
      <c r="O32" s="68">
        <v>3</v>
      </c>
      <c r="P32" s="81"/>
    </row>
    <row r="33" spans="1:16" ht="15">
      <c r="A33" s="2" t="s">
        <v>87</v>
      </c>
      <c r="B33" s="2" t="s">
        <v>88</v>
      </c>
      <c r="C33" s="2" t="s">
        <v>17</v>
      </c>
      <c r="D33" s="30">
        <v>32.5</v>
      </c>
      <c r="E33" s="31">
        <v>6.25</v>
      </c>
      <c r="F33" s="32">
        <v>29</v>
      </c>
      <c r="G33" s="54">
        <v>45</v>
      </c>
      <c r="H33" s="55">
        <v>8.75</v>
      </c>
      <c r="I33" s="56"/>
      <c r="J33" s="55"/>
      <c r="K33" s="55"/>
      <c r="L33" s="55"/>
      <c r="M33" s="66"/>
      <c r="N33" s="69">
        <f>SUM(D33:I33)/2+M33</f>
        <v>60.75</v>
      </c>
      <c r="O33" s="68">
        <f>IF(N33&gt;90,10,IF(N33&gt;80,9,IF(N33&gt;70,8,IF(N33&gt;60,7,IF(N33&gt;50,6,5)))))</f>
        <v>7</v>
      </c>
      <c r="P33" s="81" t="s">
        <v>185</v>
      </c>
    </row>
    <row r="34" spans="1:16" ht="15">
      <c r="A34" s="2" t="s">
        <v>89</v>
      </c>
      <c r="B34" s="2" t="s">
        <v>90</v>
      </c>
      <c r="C34" s="2" t="s">
        <v>91</v>
      </c>
      <c r="D34" s="30">
        <v>39</v>
      </c>
      <c r="E34" s="31">
        <v>6.75</v>
      </c>
      <c r="F34" s="32">
        <v>22</v>
      </c>
      <c r="G34" s="54">
        <v>42</v>
      </c>
      <c r="H34" s="55">
        <v>8.1</v>
      </c>
      <c r="I34" s="56"/>
      <c r="J34" s="55"/>
      <c r="K34" s="55"/>
      <c r="L34" s="55"/>
      <c r="M34" s="66"/>
      <c r="N34" s="69">
        <f>SUM(D34:I34)/2+M34</f>
        <v>58.925</v>
      </c>
      <c r="O34" s="68">
        <f>IF(N34&gt;90,10,IF(N34&gt;80,9,IF(N34&gt;70,8,IF(N34&gt;60,7,IF(N34&gt;50,6,5)))))</f>
        <v>6</v>
      </c>
      <c r="P34" s="81" t="s">
        <v>185</v>
      </c>
    </row>
    <row r="35" spans="1:16" ht="15">
      <c r="A35" s="2" t="s">
        <v>92</v>
      </c>
      <c r="B35" s="2" t="s">
        <v>93</v>
      </c>
      <c r="C35" s="2" t="s">
        <v>94</v>
      </c>
      <c r="D35" s="3"/>
      <c r="E35" s="11"/>
      <c r="F35" s="11"/>
      <c r="G35" s="54"/>
      <c r="H35" s="55"/>
      <c r="I35" s="56"/>
      <c r="J35" s="55"/>
      <c r="K35" s="55"/>
      <c r="L35" s="55"/>
      <c r="M35" s="66"/>
      <c r="N35" s="69"/>
      <c r="O35" s="68">
        <v>3</v>
      </c>
      <c r="P35" s="81"/>
    </row>
    <row r="36" spans="1:16" ht="15">
      <c r="A36" s="2" t="s">
        <v>95</v>
      </c>
      <c r="B36" s="2" t="s">
        <v>28</v>
      </c>
      <c r="C36" s="2" t="s">
        <v>36</v>
      </c>
      <c r="D36" s="3"/>
      <c r="E36" s="11"/>
      <c r="F36" s="11"/>
      <c r="G36" s="54"/>
      <c r="H36" s="55"/>
      <c r="I36" s="56"/>
      <c r="J36" s="55"/>
      <c r="K36" s="55"/>
      <c r="L36" s="55"/>
      <c r="M36" s="66"/>
      <c r="N36" s="69"/>
      <c r="O36" s="68">
        <v>3</v>
      </c>
      <c r="P36" s="81"/>
    </row>
    <row r="37" spans="1:16" ht="15">
      <c r="A37" s="2" t="s">
        <v>96</v>
      </c>
      <c r="B37" s="2" t="s">
        <v>97</v>
      </c>
      <c r="C37" s="2" t="s">
        <v>98</v>
      </c>
      <c r="D37" s="13"/>
      <c r="E37" s="14"/>
      <c r="F37" s="14"/>
      <c r="G37" s="58"/>
      <c r="H37" s="59"/>
      <c r="I37" s="60"/>
      <c r="J37" s="61">
        <v>3</v>
      </c>
      <c r="K37" s="61">
        <v>6.6</v>
      </c>
      <c r="L37" s="61"/>
      <c r="M37" s="82"/>
      <c r="N37" s="83">
        <f>SUM(J37:M37)</f>
        <v>9.6</v>
      </c>
      <c r="O37" s="68">
        <f>IF(N37&gt;90,10,IF(N37&gt;80,9,IF(N37&gt;70,8,IF(N37&gt;60,7,IF(N37&gt;50,6,5)))))</f>
        <v>5</v>
      </c>
      <c r="P37" s="81"/>
    </row>
    <row r="38" spans="1:16" ht="15">
      <c r="A38" s="2" t="s">
        <v>99</v>
      </c>
      <c r="B38" s="2" t="s">
        <v>100</v>
      </c>
      <c r="C38" s="2" t="s">
        <v>65</v>
      </c>
      <c r="D38" s="3"/>
      <c r="E38" s="11"/>
      <c r="F38" s="11"/>
      <c r="G38" s="54"/>
      <c r="H38" s="55"/>
      <c r="I38" s="56"/>
      <c r="J38" s="55"/>
      <c r="K38" s="55"/>
      <c r="L38" s="55"/>
      <c r="M38" s="66"/>
      <c r="N38" s="69"/>
      <c r="O38" s="68">
        <v>3</v>
      </c>
      <c r="P38" s="81"/>
    </row>
    <row r="39" spans="1:16" ht="15">
      <c r="A39" s="2" t="s">
        <v>101</v>
      </c>
      <c r="B39" s="2" t="s">
        <v>28</v>
      </c>
      <c r="C39" s="2" t="s">
        <v>102</v>
      </c>
      <c r="D39" s="13"/>
      <c r="E39" s="14"/>
      <c r="F39" s="14"/>
      <c r="G39" s="58"/>
      <c r="H39" s="59"/>
      <c r="I39" s="60"/>
      <c r="J39" s="55">
        <v>35</v>
      </c>
      <c r="K39" s="55">
        <v>9.2</v>
      </c>
      <c r="L39" s="55"/>
      <c r="M39" s="66"/>
      <c r="N39" s="69">
        <f>SUM(J39:M39)</f>
        <v>44.2</v>
      </c>
      <c r="O39" s="68">
        <f>IF(N39&gt;90,10,IF(N39&gt;80,9,IF(N39&gt;70,8,IF(N39&gt;60,7,IF(N39&gt;50,6,5)))))</f>
        <v>5</v>
      </c>
      <c r="P39" s="81" t="s">
        <v>188</v>
      </c>
    </row>
    <row r="40" spans="1:16" ht="15">
      <c r="A40" s="2" t="s">
        <v>103</v>
      </c>
      <c r="B40" s="2" t="s">
        <v>104</v>
      </c>
      <c r="C40" s="2" t="s">
        <v>105</v>
      </c>
      <c r="D40" s="72"/>
      <c r="E40" s="73"/>
      <c r="F40" s="73"/>
      <c r="G40" s="74"/>
      <c r="H40" s="75"/>
      <c r="I40" s="76"/>
      <c r="J40" s="75"/>
      <c r="K40" s="75"/>
      <c r="L40" s="75"/>
      <c r="M40" s="77"/>
      <c r="N40" s="78"/>
      <c r="O40" s="68">
        <v>3</v>
      </c>
      <c r="P40" s="81"/>
    </row>
    <row r="41" spans="1:16" ht="15">
      <c r="A41" s="2" t="s">
        <v>106</v>
      </c>
      <c r="B41" s="2" t="s">
        <v>107</v>
      </c>
      <c r="C41" s="2" t="s">
        <v>108</v>
      </c>
      <c r="D41" s="72"/>
      <c r="E41" s="73"/>
      <c r="F41" s="73"/>
      <c r="G41" s="74"/>
      <c r="H41" s="75"/>
      <c r="I41" s="76"/>
      <c r="J41" s="75"/>
      <c r="K41" s="75"/>
      <c r="L41" s="75"/>
      <c r="M41" s="77"/>
      <c r="N41" s="78"/>
      <c r="O41" s="68">
        <v>3</v>
      </c>
      <c r="P41" s="81"/>
    </row>
    <row r="42" spans="1:16" ht="15">
      <c r="A42" s="2" t="s">
        <v>109</v>
      </c>
      <c r="B42" s="2" t="s">
        <v>110</v>
      </c>
      <c r="C42" s="2" t="s">
        <v>111</v>
      </c>
      <c r="D42" s="72"/>
      <c r="E42" s="73"/>
      <c r="F42" s="73"/>
      <c r="G42" s="74"/>
      <c r="H42" s="75"/>
      <c r="I42" s="76"/>
      <c r="J42" s="75"/>
      <c r="K42" s="75"/>
      <c r="L42" s="75"/>
      <c r="M42" s="77"/>
      <c r="N42" s="78"/>
      <c r="O42" s="68">
        <v>3</v>
      </c>
      <c r="P42" s="81"/>
    </row>
    <row r="43" spans="1:16" ht="15">
      <c r="A43" s="2" t="s">
        <v>112</v>
      </c>
      <c r="B43" s="2" t="s">
        <v>113</v>
      </c>
      <c r="C43" s="2" t="s">
        <v>114</v>
      </c>
      <c r="D43" s="3"/>
      <c r="E43" s="11"/>
      <c r="F43" s="11"/>
      <c r="G43" s="54"/>
      <c r="H43" s="55"/>
      <c r="I43" s="56"/>
      <c r="J43" s="55"/>
      <c r="K43" s="55"/>
      <c r="L43" s="55"/>
      <c r="M43" s="66"/>
      <c r="N43" s="69"/>
      <c r="O43" s="68">
        <v>3</v>
      </c>
      <c r="P43" s="81"/>
    </row>
    <row r="44" spans="1:16" ht="15">
      <c r="A44" s="2" t="s">
        <v>115</v>
      </c>
      <c r="B44" s="2" t="s">
        <v>116</v>
      </c>
      <c r="C44" s="2" t="s">
        <v>56</v>
      </c>
      <c r="D44" s="13"/>
      <c r="E44" s="14"/>
      <c r="F44" s="14"/>
      <c r="G44" s="58"/>
      <c r="H44" s="59"/>
      <c r="I44" s="60"/>
      <c r="J44" s="55">
        <v>30</v>
      </c>
      <c r="K44" s="55">
        <v>7.8</v>
      </c>
      <c r="L44" s="55"/>
      <c r="M44" s="66"/>
      <c r="N44" s="69">
        <f>SUM(J44:M44)</f>
        <v>37.8</v>
      </c>
      <c r="O44" s="68">
        <f>IF(N44&gt;90,10,IF(N44&gt;80,9,IF(N44&gt;70,8,IF(N44&gt;60,7,IF(N44&gt;50,6,5)))))</f>
        <v>5</v>
      </c>
      <c r="P44" s="81" t="s">
        <v>188</v>
      </c>
    </row>
    <row r="45" spans="1:16" ht="15">
      <c r="A45" s="2" t="s">
        <v>117</v>
      </c>
      <c r="B45" s="2" t="s">
        <v>118</v>
      </c>
      <c r="C45" s="2" t="s">
        <v>11</v>
      </c>
      <c r="D45" s="72"/>
      <c r="E45" s="73"/>
      <c r="F45" s="73"/>
      <c r="G45" s="74"/>
      <c r="H45" s="75"/>
      <c r="I45" s="76"/>
      <c r="J45" s="75"/>
      <c r="K45" s="75"/>
      <c r="L45" s="75"/>
      <c r="M45" s="77"/>
      <c r="N45" s="78"/>
      <c r="O45" s="68">
        <v>3</v>
      </c>
      <c r="P45" s="81"/>
    </row>
    <row r="46" spans="1:16" ht="15">
      <c r="A46" s="2" t="s">
        <v>119</v>
      </c>
      <c r="B46" s="2" t="s">
        <v>120</v>
      </c>
      <c r="C46" s="2" t="s">
        <v>121</v>
      </c>
      <c r="D46" s="72"/>
      <c r="E46" s="73"/>
      <c r="F46" s="73"/>
      <c r="G46" s="74"/>
      <c r="H46" s="75"/>
      <c r="I46" s="76"/>
      <c r="J46" s="75"/>
      <c r="K46" s="75"/>
      <c r="L46" s="75"/>
      <c r="M46" s="77"/>
      <c r="N46" s="78"/>
      <c r="O46" s="68">
        <v>3</v>
      </c>
      <c r="P46" s="81"/>
    </row>
    <row r="47" spans="1:16" ht="15">
      <c r="A47" s="2" t="s">
        <v>122</v>
      </c>
      <c r="B47" s="2" t="s">
        <v>123</v>
      </c>
      <c r="C47" s="2" t="s">
        <v>124</v>
      </c>
      <c r="D47" s="72"/>
      <c r="E47" s="73"/>
      <c r="F47" s="73"/>
      <c r="G47" s="74"/>
      <c r="H47" s="75"/>
      <c r="I47" s="76"/>
      <c r="J47" s="75"/>
      <c r="K47" s="75"/>
      <c r="L47" s="75"/>
      <c r="M47" s="77"/>
      <c r="N47" s="78"/>
      <c r="O47" s="68">
        <v>3</v>
      </c>
      <c r="P47" s="81"/>
    </row>
    <row r="48" spans="1:16" ht="15">
      <c r="A48" s="2" t="s">
        <v>125</v>
      </c>
      <c r="B48" s="2" t="s">
        <v>126</v>
      </c>
      <c r="C48" s="2" t="s">
        <v>127</v>
      </c>
      <c r="D48" s="33">
        <v>44</v>
      </c>
      <c r="E48" s="34">
        <v>8.5</v>
      </c>
      <c r="F48" s="35">
        <v>35</v>
      </c>
      <c r="G48" s="54">
        <v>50</v>
      </c>
      <c r="H48" s="55">
        <v>9.25</v>
      </c>
      <c r="I48" s="56"/>
      <c r="J48" s="55"/>
      <c r="K48" s="55"/>
      <c r="L48" s="55"/>
      <c r="M48" s="66"/>
      <c r="N48" s="69">
        <f>SUM(D48:I48)/2+M48</f>
        <v>73.375</v>
      </c>
      <c r="O48" s="68">
        <f>IF(N48&gt;90,10,IF(N48&gt;80,9,IF(N48&gt;70,8,IF(N48&gt;60,7,IF(N48&gt;50,6,5)))))</f>
        <v>8</v>
      </c>
      <c r="P48" s="81" t="s">
        <v>185</v>
      </c>
    </row>
    <row r="49" spans="1:16" ht="15">
      <c r="A49" s="2" t="s">
        <v>128</v>
      </c>
      <c r="B49" s="2" t="s">
        <v>129</v>
      </c>
      <c r="C49" s="2" t="s">
        <v>130</v>
      </c>
      <c r="D49" s="72"/>
      <c r="E49" s="73"/>
      <c r="F49" s="73"/>
      <c r="G49" s="74"/>
      <c r="H49" s="75"/>
      <c r="I49" s="76"/>
      <c r="J49" s="75"/>
      <c r="K49" s="75"/>
      <c r="L49" s="75"/>
      <c r="M49" s="77"/>
      <c r="N49" s="78"/>
      <c r="O49" s="68">
        <v>3</v>
      </c>
      <c r="P49" s="81"/>
    </row>
    <row r="50" spans="1:16" ht="15">
      <c r="A50" s="2" t="s">
        <v>131</v>
      </c>
      <c r="B50" s="2" t="s">
        <v>132</v>
      </c>
      <c r="C50" s="2" t="s">
        <v>133</v>
      </c>
      <c r="D50" s="72"/>
      <c r="E50" s="73"/>
      <c r="F50" s="73"/>
      <c r="G50" s="74"/>
      <c r="H50" s="75"/>
      <c r="I50" s="76"/>
      <c r="J50" s="75"/>
      <c r="K50" s="75"/>
      <c r="L50" s="75"/>
      <c r="M50" s="77"/>
      <c r="N50" s="78"/>
      <c r="O50" s="68">
        <v>3</v>
      </c>
      <c r="P50" s="81"/>
    </row>
    <row r="51" spans="1:16" ht="15">
      <c r="A51" s="2" t="s">
        <v>134</v>
      </c>
      <c r="B51" s="2" t="s">
        <v>135</v>
      </c>
      <c r="C51" s="2" t="s">
        <v>136</v>
      </c>
      <c r="D51" s="3"/>
      <c r="E51" s="11"/>
      <c r="F51" s="11"/>
      <c r="G51" s="54"/>
      <c r="H51" s="55"/>
      <c r="I51" s="56"/>
      <c r="J51" s="55"/>
      <c r="K51" s="55"/>
      <c r="L51" s="55"/>
      <c r="M51" s="66"/>
      <c r="N51" s="69"/>
      <c r="O51" s="68">
        <v>3</v>
      </c>
      <c r="P51" s="81"/>
    </row>
    <row r="52" spans="1:16" ht="15">
      <c r="A52" s="2" t="s">
        <v>137</v>
      </c>
      <c r="B52" s="2" t="s">
        <v>138</v>
      </c>
      <c r="C52" s="2" t="s">
        <v>139</v>
      </c>
      <c r="D52" s="13"/>
      <c r="E52" s="14"/>
      <c r="F52" s="14"/>
      <c r="G52" s="58"/>
      <c r="H52" s="59"/>
      <c r="I52" s="60"/>
      <c r="J52" s="61"/>
      <c r="K52" s="62">
        <v>4.6</v>
      </c>
      <c r="L52" s="61"/>
      <c r="M52" s="82"/>
      <c r="N52" s="83">
        <f>SUM(J52:M52)</f>
        <v>4.6</v>
      </c>
      <c r="O52" s="68">
        <f>IF(N52&gt;90,10,IF(N52&gt;80,9,IF(N52&gt;70,8,IF(N52&gt;60,7,IF(N52&gt;50,6,5)))))</f>
        <v>5</v>
      </c>
      <c r="P52" s="81"/>
    </row>
    <row r="53" spans="1:16" ht="15">
      <c r="A53" s="2" t="s">
        <v>140</v>
      </c>
      <c r="B53" s="2" t="s">
        <v>138</v>
      </c>
      <c r="C53" s="2" t="s">
        <v>141</v>
      </c>
      <c r="D53" s="13"/>
      <c r="E53" s="14"/>
      <c r="F53" s="14"/>
      <c r="G53" s="58"/>
      <c r="H53" s="59"/>
      <c r="I53" s="60"/>
      <c r="J53" s="61"/>
      <c r="K53" s="62">
        <v>4.3</v>
      </c>
      <c r="L53" s="61"/>
      <c r="M53" s="82"/>
      <c r="N53" s="83">
        <f>SUM(J53:M53)</f>
        <v>4.3</v>
      </c>
      <c r="O53" s="68">
        <f>IF(N53&gt;90,10,IF(N53&gt;80,9,IF(N53&gt;70,8,IF(N53&gt;60,7,IF(N53&gt;50,6,5)))))</f>
        <v>5</v>
      </c>
      <c r="P53" s="81"/>
    </row>
    <row r="54" spans="1:16" ht="15">
      <c r="A54" s="2" t="s">
        <v>142</v>
      </c>
      <c r="B54" s="2" t="s">
        <v>143</v>
      </c>
      <c r="C54" s="2" t="s">
        <v>108</v>
      </c>
      <c r="D54" s="36">
        <v>34</v>
      </c>
      <c r="E54" s="37">
        <v>8.5</v>
      </c>
      <c r="F54" s="38">
        <v>37.5</v>
      </c>
      <c r="G54" s="54">
        <v>50</v>
      </c>
      <c r="H54" s="55">
        <v>8.75</v>
      </c>
      <c r="I54" s="56"/>
      <c r="J54" s="55"/>
      <c r="K54" s="55"/>
      <c r="L54" s="55"/>
      <c r="M54" s="66">
        <v>10</v>
      </c>
      <c r="N54" s="69">
        <f>SUM(D54:I54)/2+M54</f>
        <v>79.375</v>
      </c>
      <c r="O54" s="68">
        <f>IF(N54&gt;90,10,IF(N54&gt;80,9,IF(N54&gt;70,8,IF(N54&gt;60,7,IF(N54&gt;50,6,5)))))</f>
        <v>8</v>
      </c>
      <c r="P54" s="81" t="s">
        <v>185</v>
      </c>
    </row>
    <row r="55" spans="1:16" ht="15">
      <c r="A55" s="2" t="s">
        <v>144</v>
      </c>
      <c r="B55" s="2" t="s">
        <v>145</v>
      </c>
      <c r="C55" s="2" t="s">
        <v>62</v>
      </c>
      <c r="D55" s="39">
        <v>26</v>
      </c>
      <c r="E55" s="40">
        <v>7</v>
      </c>
      <c r="F55" s="41">
        <v>27</v>
      </c>
      <c r="G55" s="54">
        <v>50</v>
      </c>
      <c r="H55" s="55">
        <v>9.2</v>
      </c>
      <c r="I55" s="56"/>
      <c r="J55" s="55"/>
      <c r="K55" s="55"/>
      <c r="L55" s="55"/>
      <c r="M55" s="66"/>
      <c r="N55" s="69">
        <f>SUM(D55:I55)/2+M55</f>
        <v>59.6</v>
      </c>
      <c r="O55" s="68">
        <f>IF(N55&gt;90,10,IF(N55&gt;80,9,IF(N55&gt;70,8,IF(N55&gt;60,7,IF(N55&gt;50,6,5)))))</f>
        <v>6</v>
      </c>
      <c r="P55" s="81" t="s">
        <v>186</v>
      </c>
    </row>
    <row r="56" spans="1:16" ht="15">
      <c r="A56" s="2" t="s">
        <v>146</v>
      </c>
      <c r="B56" s="2" t="s">
        <v>147</v>
      </c>
      <c r="C56" s="2" t="s">
        <v>56</v>
      </c>
      <c r="D56" s="72"/>
      <c r="E56" s="73"/>
      <c r="F56" s="73"/>
      <c r="G56" s="74"/>
      <c r="H56" s="75"/>
      <c r="I56" s="76"/>
      <c r="J56" s="75"/>
      <c r="K56" s="75"/>
      <c r="L56" s="75"/>
      <c r="M56" s="77"/>
      <c r="N56" s="78"/>
      <c r="O56" s="68">
        <v>3</v>
      </c>
      <c r="P56" s="81"/>
    </row>
    <row r="57" spans="1:16" ht="15">
      <c r="A57" s="2" t="s">
        <v>148</v>
      </c>
      <c r="B57" s="2" t="s">
        <v>149</v>
      </c>
      <c r="C57" s="2" t="s">
        <v>68</v>
      </c>
      <c r="D57" s="72"/>
      <c r="E57" s="73"/>
      <c r="F57" s="73"/>
      <c r="G57" s="74"/>
      <c r="H57" s="75"/>
      <c r="I57" s="76"/>
      <c r="J57" s="75"/>
      <c r="K57" s="75"/>
      <c r="L57" s="75"/>
      <c r="M57" s="77"/>
      <c r="N57" s="78"/>
      <c r="O57" s="68">
        <v>3</v>
      </c>
      <c r="P57" s="81"/>
    </row>
    <row r="58" spans="1:16" ht="15">
      <c r="A58" s="2" t="s">
        <v>150</v>
      </c>
      <c r="B58" s="2" t="s">
        <v>151</v>
      </c>
      <c r="C58" s="2" t="s">
        <v>136</v>
      </c>
      <c r="D58" s="42">
        <v>25</v>
      </c>
      <c r="E58" s="43">
        <v>8</v>
      </c>
      <c r="F58" s="44">
        <v>40</v>
      </c>
      <c r="G58" s="54">
        <v>35</v>
      </c>
      <c r="H58" s="55">
        <v>8.75</v>
      </c>
      <c r="I58" s="56"/>
      <c r="J58" s="55"/>
      <c r="K58" s="55"/>
      <c r="L58" s="55"/>
      <c r="M58" s="66"/>
      <c r="N58" s="69">
        <f>SUM(D58:I58)/2+M58</f>
        <v>58.375</v>
      </c>
      <c r="O58" s="68">
        <f>IF(N58&gt;90,10,IF(N58&gt;80,9,IF(N58&gt;70,8,IF(N58&gt;60,7,IF(N58&gt;50,6,5)))))</f>
        <v>6</v>
      </c>
      <c r="P58" s="81" t="s">
        <v>186</v>
      </c>
    </row>
    <row r="59" spans="1:16" ht="15">
      <c r="A59" s="2" t="s">
        <v>152</v>
      </c>
      <c r="B59" s="2" t="s">
        <v>153</v>
      </c>
      <c r="C59" s="2" t="s">
        <v>41</v>
      </c>
      <c r="D59" s="72"/>
      <c r="E59" s="73"/>
      <c r="F59" s="73"/>
      <c r="G59" s="74"/>
      <c r="H59" s="75"/>
      <c r="I59" s="76"/>
      <c r="J59" s="75"/>
      <c r="K59" s="75"/>
      <c r="L59" s="75"/>
      <c r="M59" s="77"/>
      <c r="N59" s="78"/>
      <c r="O59" s="68">
        <v>3</v>
      </c>
      <c r="P59" s="81"/>
    </row>
    <row r="60" spans="1:16" ht="15">
      <c r="A60" s="2" t="s">
        <v>154</v>
      </c>
      <c r="B60" s="2" t="s">
        <v>25</v>
      </c>
      <c r="C60" s="2" t="s">
        <v>155</v>
      </c>
      <c r="D60" s="3"/>
      <c r="E60" s="11"/>
      <c r="F60" s="11"/>
      <c r="G60" s="54"/>
      <c r="H60" s="55"/>
      <c r="I60" s="56"/>
      <c r="J60" s="55"/>
      <c r="K60" s="55"/>
      <c r="L60" s="55"/>
      <c r="M60" s="66"/>
      <c r="N60" s="69"/>
      <c r="O60" s="68">
        <v>3</v>
      </c>
      <c r="P60" s="81"/>
    </row>
    <row r="61" spans="1:16" ht="15">
      <c r="A61" s="2" t="s">
        <v>156</v>
      </c>
      <c r="B61" s="2" t="s">
        <v>157</v>
      </c>
      <c r="C61" s="2" t="s">
        <v>141</v>
      </c>
      <c r="D61" s="13"/>
      <c r="E61" s="14"/>
      <c r="F61" s="14"/>
      <c r="G61" s="58"/>
      <c r="H61" s="59"/>
      <c r="I61" s="60"/>
      <c r="J61" s="55">
        <v>47.5</v>
      </c>
      <c r="K61" s="55">
        <v>9.7</v>
      </c>
      <c r="L61" s="55"/>
      <c r="M61" s="66"/>
      <c r="N61" s="69">
        <f>SUM(J61:M61)</f>
        <v>57.2</v>
      </c>
      <c r="O61" s="68">
        <f>IF(N61&gt;90,10,IF(N61&gt;80,9,IF(N61&gt;70,8,IF(N61&gt;60,7,IF(N61&gt;50,6,5)))))</f>
        <v>6</v>
      </c>
      <c r="P61" s="81" t="s">
        <v>188</v>
      </c>
    </row>
    <row r="62" spans="1:16" ht="15">
      <c r="A62" s="2" t="s">
        <v>158</v>
      </c>
      <c r="B62" s="2" t="s">
        <v>159</v>
      </c>
      <c r="C62" s="2" t="s">
        <v>62</v>
      </c>
      <c r="D62" s="45">
        <v>45</v>
      </c>
      <c r="E62" s="46">
        <v>7.5</v>
      </c>
      <c r="F62" s="47">
        <v>38</v>
      </c>
      <c r="G62" s="54">
        <v>50</v>
      </c>
      <c r="H62" s="55">
        <v>5.45</v>
      </c>
      <c r="I62" s="56"/>
      <c r="J62" s="55"/>
      <c r="K62" s="55"/>
      <c r="L62" s="55"/>
      <c r="M62" s="66"/>
      <c r="N62" s="69">
        <f>SUM(D62:I62)/2+M62</f>
        <v>72.975</v>
      </c>
      <c r="O62" s="68">
        <f>IF(N62&gt;90,10,IF(N62&gt;80,9,IF(N62&gt;70,8,IF(N62&gt;60,7,IF(N62&gt;50,6,5)))))</f>
        <v>8</v>
      </c>
      <c r="P62" s="81" t="s">
        <v>186</v>
      </c>
    </row>
    <row r="63" spans="1:16" ht="15">
      <c r="A63" s="2" t="s">
        <v>160</v>
      </c>
      <c r="B63" s="2" t="s">
        <v>161</v>
      </c>
      <c r="C63" s="2" t="s">
        <v>162</v>
      </c>
      <c r="D63" s="3"/>
      <c r="E63" s="11"/>
      <c r="F63" s="11"/>
      <c r="G63" s="54"/>
      <c r="H63" s="55"/>
      <c r="I63" s="56"/>
      <c r="J63" s="55"/>
      <c r="K63" s="55"/>
      <c r="L63" s="55"/>
      <c r="M63" s="66"/>
      <c r="N63" s="69"/>
      <c r="O63" s="68">
        <v>3</v>
      </c>
      <c r="P63" s="81"/>
    </row>
    <row r="64" spans="1:16" ht="15">
      <c r="A64" s="2" t="s">
        <v>163</v>
      </c>
      <c r="B64" s="2" t="s">
        <v>164</v>
      </c>
      <c r="C64" s="2" t="s">
        <v>34</v>
      </c>
      <c r="D64" s="3"/>
      <c r="E64" s="11"/>
      <c r="F64" s="11"/>
      <c r="G64" s="54"/>
      <c r="H64" s="55"/>
      <c r="I64" s="56"/>
      <c r="J64" s="55"/>
      <c r="K64" s="55"/>
      <c r="L64" s="55"/>
      <c r="M64" s="66"/>
      <c r="N64" s="69"/>
      <c r="O64" s="68">
        <v>3</v>
      </c>
      <c r="P64" s="81"/>
    </row>
    <row r="65" spans="1:16" ht="15">
      <c r="A65" s="2" t="s">
        <v>165</v>
      </c>
      <c r="B65" s="2" t="s">
        <v>166</v>
      </c>
      <c r="C65" s="2" t="s">
        <v>81</v>
      </c>
      <c r="D65" s="72"/>
      <c r="E65" s="73"/>
      <c r="F65" s="73"/>
      <c r="G65" s="74"/>
      <c r="H65" s="75"/>
      <c r="I65" s="76"/>
      <c r="J65" s="75"/>
      <c r="K65" s="75"/>
      <c r="L65" s="75"/>
      <c r="M65" s="77"/>
      <c r="N65" s="78"/>
      <c r="O65" s="68">
        <v>3</v>
      </c>
      <c r="P65" s="81"/>
    </row>
    <row r="66" spans="1:16" ht="15">
      <c r="A66" s="2" t="s">
        <v>167</v>
      </c>
      <c r="B66" s="2" t="s">
        <v>157</v>
      </c>
      <c r="C66" s="2" t="s">
        <v>124</v>
      </c>
      <c r="D66" s="50">
        <v>33.5</v>
      </c>
      <c r="E66" s="48">
        <v>10</v>
      </c>
      <c r="F66" s="49">
        <v>35</v>
      </c>
      <c r="G66" s="54">
        <v>45</v>
      </c>
      <c r="H66" s="55">
        <v>9.75</v>
      </c>
      <c r="I66" s="56"/>
      <c r="J66" s="55"/>
      <c r="K66" s="55"/>
      <c r="L66" s="55"/>
      <c r="M66" s="66"/>
      <c r="N66" s="69">
        <f>SUM(D66:I66)/2+M66</f>
        <v>66.625</v>
      </c>
      <c r="O66" s="68">
        <f>IF(N66&gt;90,10,IF(N66&gt;80,9,IF(N66&gt;70,8,IF(N66&gt;60,7,IF(N66&gt;50,6,5)))))</f>
        <v>7</v>
      </c>
      <c r="P66" s="81" t="s">
        <v>187</v>
      </c>
    </row>
    <row r="67" spans="1:16" ht="15.75" thickBot="1">
      <c r="A67" s="2" t="s">
        <v>168</v>
      </c>
      <c r="B67" s="2" t="s">
        <v>169</v>
      </c>
      <c r="C67" s="2" t="s">
        <v>41</v>
      </c>
      <c r="D67" s="53">
        <v>25</v>
      </c>
      <c r="E67" s="51">
        <v>9.5</v>
      </c>
      <c r="F67" s="52">
        <v>38</v>
      </c>
      <c r="G67" s="63">
        <v>35</v>
      </c>
      <c r="H67" s="64">
        <v>7.05</v>
      </c>
      <c r="I67" s="65"/>
      <c r="J67" s="64"/>
      <c r="K67" s="64"/>
      <c r="L67" s="64"/>
      <c r="M67" s="67"/>
      <c r="N67" s="70">
        <f>SUM(D67:I67)/2+M67</f>
        <v>57.275</v>
      </c>
      <c r="O67" s="68">
        <f>IF(N67&gt;90,10,IF(N67&gt;80,9,IF(N67&gt;70,8,IF(N67&gt;60,7,IF(N67&gt;50,6,5)))))</f>
        <v>6</v>
      </c>
      <c r="P67" s="81" t="s">
        <v>186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Sosic</dc:creator>
  <cp:keywords/>
  <dc:description/>
  <cp:lastModifiedBy>Darko Sosic</cp:lastModifiedBy>
  <dcterms:created xsi:type="dcterms:W3CDTF">2018-02-14T15:02:28Z</dcterms:created>
  <dcterms:modified xsi:type="dcterms:W3CDTF">2018-02-14T16:16:39Z</dcterms:modified>
  <cp:category/>
  <cp:version/>
  <cp:contentType/>
  <cp:contentStatus/>
</cp:coreProperties>
</file>